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crecio.fagner\Desktop\SALVAR\PE 9020-2024\"/>
    </mc:Choice>
  </mc:AlternateContent>
  <xr:revisionPtr revIDLastSave="0" documentId="13_ncr:1_{AC529419-F259-43D9-8D00-D6D7BCF88F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 (Difal base dupla)" sheetId="3" r:id="rId2"/>
  </sheets>
  <definedNames>
    <definedName name="_xlnm.Print_Area" localSheetId="1">'PPU (Difal base dupla)'!$B$1:$Q$28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3" l="1"/>
  <c r="N16" i="3" s="1"/>
  <c r="O16" i="3" s="1"/>
  <c r="M14" i="3"/>
  <c r="N14" i="3" s="1"/>
  <c r="O14" i="3" s="1"/>
  <c r="L14" i="3"/>
  <c r="P14" i="3" s="1"/>
  <c r="M13" i="3"/>
  <c r="N13" i="3" s="1"/>
  <c r="O13" i="3" s="1"/>
  <c r="L13" i="3"/>
  <c r="M12" i="3"/>
  <c r="N12" i="3" s="1"/>
  <c r="O12" i="3" s="1"/>
  <c r="L12" i="3"/>
  <c r="P12" i="3" s="1"/>
  <c r="M11" i="3"/>
  <c r="N11" i="3" s="1"/>
  <c r="O11" i="3" s="1"/>
  <c r="L11" i="3"/>
  <c r="P11" i="3" s="1"/>
  <c r="M10" i="3"/>
  <c r="N10" i="3" s="1"/>
  <c r="O10" i="3" s="1"/>
  <c r="L10" i="3"/>
  <c r="M9" i="3"/>
  <c r="N9" i="3" s="1"/>
  <c r="O9" i="3" s="1"/>
  <c r="L9" i="3"/>
  <c r="P9" i="3" s="1"/>
  <c r="M8" i="3"/>
  <c r="N8" i="3" s="1"/>
  <c r="O8" i="3" s="1"/>
  <c r="L8" i="3"/>
  <c r="P8" i="3" s="1"/>
  <c r="Q8" i="3" s="1"/>
  <c r="P13" i="3" l="1"/>
  <c r="P10" i="3"/>
  <c r="Q9" i="3"/>
  <c r="Q11" i="3"/>
  <c r="Q13" i="3"/>
  <c r="L15" i="3"/>
  <c r="P15" i="3" s="1"/>
  <c r="M15" i="3"/>
  <c r="N15" i="3" s="1"/>
  <c r="O15" i="3" s="1"/>
  <c r="Q10" i="3"/>
  <c r="Q12" i="3"/>
  <c r="Q14" i="3"/>
  <c r="L16" i="3"/>
  <c r="P16" i="3" s="1"/>
  <c r="L17" i="3"/>
  <c r="P17" i="3" s="1"/>
  <c r="M17" i="3"/>
  <c r="N17" i="3" s="1"/>
  <c r="O17" i="3" s="1"/>
  <c r="L18" i="3"/>
  <c r="M18" i="3"/>
  <c r="N18" i="3" s="1"/>
  <c r="O18" i="3" s="1"/>
  <c r="L19" i="3"/>
  <c r="M19" i="3"/>
  <c r="N19" i="3" s="1"/>
  <c r="O19" i="3" s="1"/>
  <c r="P19" i="3" l="1"/>
  <c r="Q19" i="3" s="1"/>
  <c r="Q16" i="3"/>
  <c r="P18" i="3"/>
  <c r="Q18" i="3" s="1"/>
  <c r="Q15" i="3"/>
  <c r="Q17" i="3"/>
  <c r="N20" i="3"/>
  <c r="K20" i="3"/>
  <c r="P20" i="3" l="1"/>
</calcChain>
</file>

<file path=xl/sharedStrings.xml><?xml version="1.0" encoding="utf-8"?>
<sst xmlns="http://schemas.openxmlformats.org/spreadsheetml/2006/main" count="62" uniqueCount="53">
  <si>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</si>
  <si>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</si>
  <si>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</si>
  <si>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</si>
  <si>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</si>
  <si>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</si>
  <si>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</si>
  <si>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</si>
  <si>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</si>
  <si>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</si>
  <si>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</si>
  <si>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</si>
  <si>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</si>
  <si>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</si>
  <si>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</si>
  <si>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</si>
  <si>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</si>
  <si>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</si>
  <si>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</si>
  <si>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</si>
  <si>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</si>
  <si>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</si>
  <si>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</si>
  <si>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</si>
  <si>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</si>
  <si>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</si>
  <si>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</si>
  <si>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</si>
  <si>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</si>
  <si>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</si>
  <si>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</si>
  <si>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</si>
  <si>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</si>
  <si>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</si>
  <si>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</si>
  <si>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</si>
  <si>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EQUALIZADO
(Diferença de Alíquota)</t>
  </si>
  <si>
    <t>ICMS - RN</t>
  </si>
  <si>
    <t>ICMS DESTACADO</t>
  </si>
  <si>
    <t>SEI Nº 05310002.001026/2024-13 - PREGÃO ELETRÔNICO - PE Nº 90020/2024</t>
  </si>
  <si>
    <t>GRUPO</t>
  </si>
  <si>
    <t>ESTAÇÃO DISTRITAL PARA O POLO INDUSTRIAL DE AREIA BRANCA</t>
  </si>
  <si>
    <t>ESTAÇÃO INDUSTRIAL G25 A G40 - MEDIDOR FLANGEADO</t>
  </si>
  <si>
    <t>ESTAÇÃO INDUSTRIAL G65 - MEDIDOR FLANGEADO</t>
  </si>
  <si>
    <t xml:space="preserve">ESTAÇÃO INDUSTRIAL G160 - MEDIDOR FLANGEADO	</t>
  </si>
  <si>
    <t xml:space="preserve">FILTRO TIPO CESTO #300 4"	</t>
  </si>
  <si>
    <t xml:space="preserve">ESDV #300 4"	</t>
  </si>
  <si>
    <t xml:space="preserve">PSV #300	</t>
  </si>
  <si>
    <t xml:space="preserve">MEDIDOR TIPO ROTATIVO #150 G25	</t>
  </si>
  <si>
    <t xml:space="preserve">MEDIDOR TIPO ROTATIVO #150 G40	</t>
  </si>
  <si>
    <t xml:space="preserve">MEDIDOR TIPO ROTATIVO #150 G65	</t>
  </si>
  <si>
    <t xml:space="preserve">MEDIDOR TIPO ROTATIVO#150 G160	</t>
  </si>
  <si>
    <t xml:space="preserve">MEDIDOR TIPO TURBINA #300 G250 4"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</si>
</sst>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righ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164" fontId="4" fillId="4" borderId="6" xfId="3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0" fillId="6" borderId="5" xfId="0" applyFill="1" applyBorder="1"/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9" fontId="5" fillId="6" borderId="2" xfId="0" applyNumberFormat="1" applyFont="1" applyFill="1" applyBorder="1" applyAlignment="1">
      <alignment horizontal="center" vertical="center" wrapText="1"/>
    </xf>
    <xf numFmtId="10" fontId="6" fillId="6" borderId="2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4" fontId="7" fillId="6" borderId="3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2" sqref="C12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34" t="s">
        <v>21</v>
      </c>
      <c r="B1" s="34"/>
      <c r="C1" s="34"/>
    </row>
    <row r="2" spans="1:3" ht="18.75" x14ac:dyDescent="0.25">
      <c r="A2" s="8" t="s">
        <v>22</v>
      </c>
      <c r="B2" s="9" t="s">
        <v>23</v>
      </c>
      <c r="C2" s="10" t="s">
        <v>24</v>
      </c>
    </row>
    <row r="3" spans="1:3" ht="18.75" x14ac:dyDescent="0.25">
      <c r="A3" s="8" t="s">
        <v>25</v>
      </c>
      <c r="B3" s="11" t="s">
        <v>23</v>
      </c>
      <c r="C3" s="12" t="s">
        <v>26</v>
      </c>
    </row>
    <row r="4" spans="1:3" ht="18.75" x14ac:dyDescent="0.25">
      <c r="A4" s="8" t="s">
        <v>8</v>
      </c>
      <c r="B4" s="11" t="s">
        <v>23</v>
      </c>
      <c r="C4" s="12" t="s">
        <v>27</v>
      </c>
    </row>
    <row r="5" spans="1:3" ht="18.75" x14ac:dyDescent="0.25">
      <c r="A5" s="8" t="s">
        <v>28</v>
      </c>
      <c r="B5" s="11" t="s">
        <v>23</v>
      </c>
      <c r="C5" s="13" t="s">
        <v>29</v>
      </c>
    </row>
    <row r="6" spans="1:3" ht="18.75" x14ac:dyDescent="0.25">
      <c r="A6" s="8" t="s">
        <v>30</v>
      </c>
      <c r="B6" s="11" t="s">
        <v>23</v>
      </c>
      <c r="C6" s="13" t="s">
        <v>31</v>
      </c>
    </row>
    <row r="7" spans="1:3" ht="31.5" x14ac:dyDescent="0.25">
      <c r="A7" s="14" t="s">
        <v>32</v>
      </c>
      <c r="B7" s="11" t="s">
        <v>23</v>
      </c>
      <c r="C7" s="13" t="s">
        <v>33</v>
      </c>
    </row>
    <row r="8" spans="1:3" ht="18.75" x14ac:dyDescent="0.25">
      <c r="A8" s="14" t="s">
        <v>34</v>
      </c>
      <c r="B8" s="11" t="s">
        <v>23</v>
      </c>
      <c r="C8" s="13" t="s">
        <v>35</v>
      </c>
    </row>
    <row r="9" spans="1:3" ht="18.75" x14ac:dyDescent="0.25">
      <c r="A9" s="8"/>
      <c r="B9" s="11" t="s">
        <v>23</v>
      </c>
      <c r="C9" s="15"/>
    </row>
    <row r="10" spans="1:3" ht="18.75" x14ac:dyDescent="0.25">
      <c r="A10" s="8"/>
      <c r="B10" s="16" t="s">
        <v>23</v>
      </c>
      <c r="C10" s="17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749-DAAC-4288-B57D-BE1628E5C2E0}">
  <sheetPr>
    <pageSetUpPr fitToPage="1"/>
  </sheetPr>
  <dimension ref="A1:S27"/>
  <sheetViews>
    <sheetView tabSelected="1" zoomScale="85" zoomScaleNormal="85" workbookViewId="0">
      <selection activeCell="K17" sqref="K17"/>
    </sheetView>
  </sheetViews>
  <sheetFormatPr defaultRowHeight="15" x14ac:dyDescent="0.25"/>
  <cols>
    <col min="2" max="2" width="7" customWidth="1"/>
    <col min="3" max="3" width="60.140625" customWidth="1"/>
    <col min="4" max="4" width="12.7109375" customWidth="1"/>
    <col min="5" max="5" width="8.28515625" customWidth="1"/>
    <col min="6" max="6" width="7.5703125" customWidth="1"/>
    <col min="7" max="7" width="8.140625" bestFit="1" customWidth="1"/>
    <col min="8" max="8" width="11.7109375" customWidth="1"/>
    <col min="9" max="9" width="5.85546875" customWidth="1"/>
    <col min="10" max="10" width="8.140625" customWidth="1"/>
    <col min="11" max="14" width="14.85546875" customWidth="1"/>
    <col min="15" max="15" width="16" customWidth="1"/>
    <col min="16" max="16" width="15.7109375" customWidth="1"/>
    <col min="17" max="17" width="18.5703125" customWidth="1"/>
  </cols>
  <sheetData>
    <row r="1" spans="1:19" ht="28.5" customHeight="1" x14ac:dyDescent="0.25">
      <c r="A1" s="21"/>
      <c r="B1" s="35" t="s">
        <v>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21"/>
      <c r="S1" s="21"/>
    </row>
    <row r="2" spans="1:19" ht="29.25" customHeight="1" x14ac:dyDescent="0.25">
      <c r="A2" s="21"/>
      <c r="B2" s="36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21"/>
      <c r="S2" s="21"/>
    </row>
    <row r="3" spans="1:19" ht="32.25" customHeight="1" x14ac:dyDescent="0.25">
      <c r="A3" s="2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 t="s">
        <v>12</v>
      </c>
      <c r="L3" s="37"/>
      <c r="M3" s="37"/>
      <c r="N3" s="37"/>
      <c r="O3" s="37"/>
      <c r="P3" s="37"/>
      <c r="Q3" s="37"/>
      <c r="R3" s="21"/>
      <c r="S3" s="21"/>
    </row>
    <row r="4" spans="1:19" ht="15.75" thickBot="1" x14ac:dyDescent="0.3">
      <c r="A4" s="2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2"/>
      <c r="P4" s="26"/>
      <c r="Q4" s="26"/>
      <c r="R4" s="21"/>
      <c r="S4" s="21"/>
    </row>
    <row r="5" spans="1:19" ht="30" customHeight="1" thickTop="1" thickBot="1" x14ac:dyDescent="0.3">
      <c r="A5" s="39" t="s">
        <v>40</v>
      </c>
      <c r="B5" s="39" t="s">
        <v>2</v>
      </c>
      <c r="C5" s="39" t="s">
        <v>3</v>
      </c>
      <c r="D5" s="39" t="s">
        <v>8</v>
      </c>
      <c r="E5" s="39" t="s">
        <v>6</v>
      </c>
      <c r="F5" s="39" t="s">
        <v>9</v>
      </c>
      <c r="G5" s="39" t="s">
        <v>4</v>
      </c>
      <c r="H5" s="39" t="s">
        <v>5</v>
      </c>
      <c r="I5" s="39" t="s">
        <v>11</v>
      </c>
      <c r="J5" s="39" t="s">
        <v>10</v>
      </c>
      <c r="K5" s="42" t="s">
        <v>14</v>
      </c>
      <c r="L5" s="43"/>
      <c r="M5" s="43"/>
      <c r="N5" s="43"/>
      <c r="O5" s="44"/>
      <c r="P5" s="45" t="s">
        <v>36</v>
      </c>
      <c r="Q5" s="46"/>
      <c r="R5" s="21"/>
      <c r="S5" s="21"/>
    </row>
    <row r="6" spans="1:19" ht="16.5" thickTop="1" thickBo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39" t="s">
        <v>19</v>
      </c>
      <c r="L6" s="39" t="s">
        <v>38</v>
      </c>
      <c r="M6" s="39" t="s">
        <v>18</v>
      </c>
      <c r="N6" s="39" t="s">
        <v>13</v>
      </c>
      <c r="O6" s="39" t="s">
        <v>7</v>
      </c>
      <c r="P6" s="18" t="s">
        <v>37</v>
      </c>
      <c r="Q6" s="19">
        <v>0.18</v>
      </c>
      <c r="R6" s="21"/>
      <c r="S6" s="21"/>
    </row>
    <row r="7" spans="1:19" ht="87.75" customHeight="1" thickTop="1" thickBo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" t="s">
        <v>15</v>
      </c>
      <c r="Q7" s="3" t="s">
        <v>16</v>
      </c>
      <c r="R7" s="21"/>
      <c r="S7" s="21"/>
    </row>
    <row r="8" spans="1:19" ht="20.100000000000001" customHeight="1" thickTop="1" thickBot="1" x14ac:dyDescent="0.3">
      <c r="A8" s="47">
        <v>1</v>
      </c>
      <c r="B8" s="27">
        <v>1</v>
      </c>
      <c r="C8" s="28" t="s">
        <v>41</v>
      </c>
      <c r="D8" s="29"/>
      <c r="E8" s="29">
        <v>1</v>
      </c>
      <c r="F8" s="29"/>
      <c r="G8" s="29">
        <v>235383</v>
      </c>
      <c r="H8" s="29"/>
      <c r="I8" s="30"/>
      <c r="J8" s="31"/>
      <c r="K8" s="32"/>
      <c r="L8" s="32">
        <f>ROUND(K8*J8,2)</f>
        <v>0</v>
      </c>
      <c r="M8" s="32">
        <f>ROUND(K8*I8,2)</f>
        <v>0</v>
      </c>
      <c r="N8" s="32">
        <f>K8+M8</f>
        <v>0</v>
      </c>
      <c r="O8" s="32">
        <f>N8*E8</f>
        <v>0</v>
      </c>
      <c r="P8" s="33">
        <f>ROUND(((((K8-L8)/(1-$Q$6))*$Q$6)-L8)+N8,2)</f>
        <v>0</v>
      </c>
      <c r="Q8" s="32">
        <f>P8*E8</f>
        <v>0</v>
      </c>
      <c r="R8" s="21"/>
      <c r="S8" s="21"/>
    </row>
    <row r="9" spans="1:19" ht="20.100000000000001" customHeight="1" thickTop="1" thickBot="1" x14ac:dyDescent="0.3">
      <c r="A9" s="48"/>
      <c r="B9" s="27">
        <v>2</v>
      </c>
      <c r="C9" s="28" t="s">
        <v>42</v>
      </c>
      <c r="D9" s="29"/>
      <c r="E9" s="29">
        <v>2</v>
      </c>
      <c r="F9" s="29"/>
      <c r="G9" s="29">
        <v>235383</v>
      </c>
      <c r="H9" s="29"/>
      <c r="I9" s="30"/>
      <c r="J9" s="31"/>
      <c r="K9" s="32"/>
      <c r="L9" s="32">
        <f t="shared" ref="L9:L19" si="0">ROUND(K9*J9,2)</f>
        <v>0</v>
      </c>
      <c r="M9" s="32">
        <f t="shared" ref="M9:M18" si="1">ROUND(K9*I9,2)</f>
        <v>0</v>
      </c>
      <c r="N9" s="32">
        <f t="shared" ref="N9:N19" si="2">K9+M9</f>
        <v>0</v>
      </c>
      <c r="O9" s="32">
        <f>N9*E9</f>
        <v>0</v>
      </c>
      <c r="P9" s="33">
        <f t="shared" ref="P9:P19" si="3">ROUND(((((K9-L9)/(1-$Q$6))*$Q$6)-L9)+N9,2)</f>
        <v>0</v>
      </c>
      <c r="Q9" s="32">
        <f>P9*E9</f>
        <v>0</v>
      </c>
      <c r="R9" s="21"/>
      <c r="S9" s="21"/>
    </row>
    <row r="10" spans="1:19" ht="20.100000000000001" customHeight="1" thickTop="1" thickBot="1" x14ac:dyDescent="0.3">
      <c r="A10" s="48"/>
      <c r="B10" s="27">
        <v>3</v>
      </c>
      <c r="C10" s="28" t="s">
        <v>43</v>
      </c>
      <c r="D10" s="29"/>
      <c r="E10" s="29">
        <v>2</v>
      </c>
      <c r="F10" s="29"/>
      <c r="G10" s="29">
        <v>235383</v>
      </c>
      <c r="H10" s="29"/>
      <c r="I10" s="30"/>
      <c r="J10" s="31"/>
      <c r="K10" s="32"/>
      <c r="L10" s="32">
        <f t="shared" si="0"/>
        <v>0</v>
      </c>
      <c r="M10" s="32">
        <f t="shared" si="1"/>
        <v>0</v>
      </c>
      <c r="N10" s="32">
        <f t="shared" si="2"/>
        <v>0</v>
      </c>
      <c r="O10" s="32">
        <f>N10*E10</f>
        <v>0</v>
      </c>
      <c r="P10" s="33">
        <f t="shared" si="3"/>
        <v>0</v>
      </c>
      <c r="Q10" s="32">
        <f>P10*E10</f>
        <v>0</v>
      </c>
      <c r="R10" s="21"/>
      <c r="S10" s="21"/>
    </row>
    <row r="11" spans="1:19" ht="20.100000000000001" customHeight="1" thickTop="1" thickBot="1" x14ac:dyDescent="0.3">
      <c r="A11" s="49"/>
      <c r="B11" s="27">
        <v>4</v>
      </c>
      <c r="C11" s="28" t="s">
        <v>44</v>
      </c>
      <c r="D11" s="29"/>
      <c r="E11" s="29">
        <v>2</v>
      </c>
      <c r="F11" s="29"/>
      <c r="G11" s="29">
        <v>235383</v>
      </c>
      <c r="H11" s="29"/>
      <c r="I11" s="30"/>
      <c r="J11" s="31"/>
      <c r="K11" s="32"/>
      <c r="L11" s="32">
        <f t="shared" si="0"/>
        <v>0</v>
      </c>
      <c r="M11" s="32">
        <f t="shared" si="1"/>
        <v>0</v>
      </c>
      <c r="N11" s="32">
        <f t="shared" si="2"/>
        <v>0</v>
      </c>
      <c r="O11" s="32">
        <f>N11*E11</f>
        <v>0</v>
      </c>
      <c r="P11" s="33">
        <f t="shared" si="3"/>
        <v>0</v>
      </c>
      <c r="Q11" s="32">
        <f>P11*E11</f>
        <v>0</v>
      </c>
      <c r="R11" s="21"/>
      <c r="S11" s="21"/>
    </row>
    <row r="12" spans="1:19" ht="20.100000000000001" customHeight="1" thickTop="1" thickBot="1" x14ac:dyDescent="0.3">
      <c r="A12" s="27"/>
      <c r="B12" s="27">
        <v>5</v>
      </c>
      <c r="C12" s="28" t="s">
        <v>45</v>
      </c>
      <c r="D12" s="2"/>
      <c r="E12" s="2">
        <v>3</v>
      </c>
      <c r="F12" s="2"/>
      <c r="G12" s="2">
        <v>618685</v>
      </c>
      <c r="H12" s="2"/>
      <c r="I12" s="7"/>
      <c r="J12" s="25"/>
      <c r="K12" s="6"/>
      <c r="L12" s="6">
        <f t="shared" si="0"/>
        <v>0</v>
      </c>
      <c r="M12" s="6">
        <f t="shared" si="1"/>
        <v>0</v>
      </c>
      <c r="N12" s="6">
        <f t="shared" si="2"/>
        <v>0</v>
      </c>
      <c r="O12" s="6">
        <f t="shared" ref="O12:O18" si="4">N12*E12</f>
        <v>0</v>
      </c>
      <c r="P12" s="33">
        <f t="shared" si="3"/>
        <v>0</v>
      </c>
      <c r="Q12" s="6">
        <f t="shared" ref="Q12:Q18" si="5">P12*E12</f>
        <v>0</v>
      </c>
      <c r="R12" s="21"/>
      <c r="S12" s="21"/>
    </row>
    <row r="13" spans="1:19" ht="20.100000000000001" customHeight="1" thickTop="1" thickBot="1" x14ac:dyDescent="0.3">
      <c r="A13" s="27"/>
      <c r="B13" s="27">
        <v>6</v>
      </c>
      <c r="C13" s="28" t="s">
        <v>46</v>
      </c>
      <c r="D13" s="2"/>
      <c r="E13" s="2">
        <v>3</v>
      </c>
      <c r="F13" s="2"/>
      <c r="G13" s="2">
        <v>603335</v>
      </c>
      <c r="H13" s="2"/>
      <c r="I13" s="7"/>
      <c r="J13" s="25"/>
      <c r="K13" s="6"/>
      <c r="L13" s="6">
        <f t="shared" si="0"/>
        <v>0</v>
      </c>
      <c r="M13" s="6">
        <f t="shared" si="1"/>
        <v>0</v>
      </c>
      <c r="N13" s="6">
        <f t="shared" si="2"/>
        <v>0</v>
      </c>
      <c r="O13" s="6">
        <f t="shared" si="4"/>
        <v>0</v>
      </c>
      <c r="P13" s="33">
        <f t="shared" si="3"/>
        <v>0</v>
      </c>
      <c r="Q13" s="6">
        <f t="shared" si="5"/>
        <v>0</v>
      </c>
      <c r="R13" s="21"/>
      <c r="S13" s="21"/>
    </row>
    <row r="14" spans="1:19" ht="20.100000000000001" customHeight="1" thickTop="1" thickBot="1" x14ac:dyDescent="0.3">
      <c r="A14" s="27"/>
      <c r="B14" s="27">
        <v>7</v>
      </c>
      <c r="C14" s="28" t="s">
        <v>47</v>
      </c>
      <c r="D14" s="2"/>
      <c r="E14" s="2">
        <v>2</v>
      </c>
      <c r="F14" s="2"/>
      <c r="G14" s="2">
        <v>603335</v>
      </c>
      <c r="H14" s="2"/>
      <c r="I14" s="7"/>
      <c r="J14" s="25"/>
      <c r="K14" s="6"/>
      <c r="L14" s="6">
        <f t="shared" si="0"/>
        <v>0</v>
      </c>
      <c r="M14" s="6">
        <f t="shared" si="1"/>
        <v>0</v>
      </c>
      <c r="N14" s="6">
        <f t="shared" si="2"/>
        <v>0</v>
      </c>
      <c r="O14" s="6">
        <f t="shared" si="4"/>
        <v>0</v>
      </c>
      <c r="P14" s="33">
        <f t="shared" si="3"/>
        <v>0</v>
      </c>
      <c r="Q14" s="6">
        <f t="shared" si="5"/>
        <v>0</v>
      </c>
      <c r="R14" s="21"/>
      <c r="S14" s="21"/>
    </row>
    <row r="15" spans="1:19" ht="20.100000000000001" customHeight="1" thickTop="1" thickBot="1" x14ac:dyDescent="0.3">
      <c r="A15" s="47">
        <v>2</v>
      </c>
      <c r="B15" s="27">
        <v>8</v>
      </c>
      <c r="C15" s="28" t="s">
        <v>48</v>
      </c>
      <c r="D15" s="2"/>
      <c r="E15" s="2">
        <v>2</v>
      </c>
      <c r="F15" s="2"/>
      <c r="G15" s="2">
        <v>615787</v>
      </c>
      <c r="H15" s="2"/>
      <c r="I15" s="24"/>
      <c r="J15" s="25"/>
      <c r="K15" s="6"/>
      <c r="L15" s="6">
        <f t="shared" si="0"/>
        <v>0</v>
      </c>
      <c r="M15" s="6">
        <f t="shared" si="1"/>
        <v>0</v>
      </c>
      <c r="N15" s="6">
        <f t="shared" si="2"/>
        <v>0</v>
      </c>
      <c r="O15" s="6">
        <f t="shared" si="4"/>
        <v>0</v>
      </c>
      <c r="P15" s="33">
        <f t="shared" si="3"/>
        <v>0</v>
      </c>
      <c r="Q15" s="6">
        <f t="shared" si="5"/>
        <v>0</v>
      </c>
      <c r="R15" s="21"/>
      <c r="S15" s="21"/>
    </row>
    <row r="16" spans="1:19" ht="20.100000000000001" customHeight="1" thickTop="1" thickBot="1" x14ac:dyDescent="0.3">
      <c r="A16" s="48"/>
      <c r="B16" s="27">
        <v>9</v>
      </c>
      <c r="C16" s="28" t="s">
        <v>49</v>
      </c>
      <c r="D16" s="2"/>
      <c r="E16" s="2">
        <v>2</v>
      </c>
      <c r="F16" s="2"/>
      <c r="G16" s="2">
        <v>615787</v>
      </c>
      <c r="H16" s="2"/>
      <c r="I16" s="24"/>
      <c r="J16" s="25"/>
      <c r="K16" s="6"/>
      <c r="L16" s="6">
        <f t="shared" si="0"/>
        <v>0</v>
      </c>
      <c r="M16" s="6">
        <f t="shared" si="1"/>
        <v>0</v>
      </c>
      <c r="N16" s="6">
        <f t="shared" si="2"/>
        <v>0</v>
      </c>
      <c r="O16" s="6">
        <f t="shared" si="4"/>
        <v>0</v>
      </c>
      <c r="P16" s="33">
        <f t="shared" si="3"/>
        <v>0</v>
      </c>
      <c r="Q16" s="6">
        <f t="shared" si="5"/>
        <v>0</v>
      </c>
      <c r="R16" s="21"/>
      <c r="S16" s="21"/>
    </row>
    <row r="17" spans="1:19" ht="20.100000000000001" customHeight="1" thickTop="1" thickBot="1" x14ac:dyDescent="0.3">
      <c r="A17" s="48"/>
      <c r="B17" s="27">
        <v>10</v>
      </c>
      <c r="C17" s="28" t="s">
        <v>50</v>
      </c>
      <c r="D17" s="2"/>
      <c r="E17" s="2">
        <v>3</v>
      </c>
      <c r="F17" s="2"/>
      <c r="G17" s="2">
        <v>615787</v>
      </c>
      <c r="H17" s="2"/>
      <c r="I17" s="24"/>
      <c r="J17" s="25"/>
      <c r="K17" s="6"/>
      <c r="L17" s="6">
        <f t="shared" si="0"/>
        <v>0</v>
      </c>
      <c r="M17" s="6">
        <f t="shared" si="1"/>
        <v>0</v>
      </c>
      <c r="N17" s="6">
        <f t="shared" si="2"/>
        <v>0</v>
      </c>
      <c r="O17" s="6">
        <f t="shared" si="4"/>
        <v>0</v>
      </c>
      <c r="P17" s="33">
        <f t="shared" si="3"/>
        <v>0</v>
      </c>
      <c r="Q17" s="6">
        <f t="shared" si="5"/>
        <v>0</v>
      </c>
      <c r="R17" s="21"/>
      <c r="S17" s="21"/>
    </row>
    <row r="18" spans="1:19" ht="20.100000000000001" customHeight="1" thickTop="1" thickBot="1" x14ac:dyDescent="0.3">
      <c r="A18" s="49"/>
      <c r="B18" s="27">
        <v>11</v>
      </c>
      <c r="C18" s="28" t="s">
        <v>51</v>
      </c>
      <c r="D18" s="2"/>
      <c r="E18" s="2">
        <v>3</v>
      </c>
      <c r="F18" s="2"/>
      <c r="G18" s="2">
        <v>615787</v>
      </c>
      <c r="H18" s="2"/>
      <c r="I18" s="24"/>
      <c r="J18" s="25"/>
      <c r="K18" s="6"/>
      <c r="L18" s="6">
        <f t="shared" si="0"/>
        <v>0</v>
      </c>
      <c r="M18" s="6">
        <f t="shared" si="1"/>
        <v>0</v>
      </c>
      <c r="N18" s="6">
        <f t="shared" si="2"/>
        <v>0</v>
      </c>
      <c r="O18" s="6">
        <f t="shared" si="4"/>
        <v>0</v>
      </c>
      <c r="P18" s="33">
        <f t="shared" si="3"/>
        <v>0</v>
      </c>
      <c r="Q18" s="6">
        <f t="shared" si="5"/>
        <v>0</v>
      </c>
      <c r="R18" s="21"/>
      <c r="S18" s="21"/>
    </row>
    <row r="19" spans="1:19" ht="20.100000000000001" customHeight="1" thickTop="1" thickBot="1" x14ac:dyDescent="0.3">
      <c r="A19" s="1"/>
      <c r="B19" s="1">
        <v>12</v>
      </c>
      <c r="C19" s="23" t="s">
        <v>52</v>
      </c>
      <c r="D19" s="2"/>
      <c r="E19" s="2">
        <v>2</v>
      </c>
      <c r="F19" s="2"/>
      <c r="G19" s="2">
        <v>615787</v>
      </c>
      <c r="H19" s="2"/>
      <c r="I19" s="24"/>
      <c r="J19" s="25"/>
      <c r="K19" s="6"/>
      <c r="L19" s="6">
        <f t="shared" si="0"/>
        <v>0</v>
      </c>
      <c r="M19" s="6">
        <f>ROUND(K19*I19,2)</f>
        <v>0</v>
      </c>
      <c r="N19" s="6">
        <f t="shared" si="2"/>
        <v>0</v>
      </c>
      <c r="O19" s="6">
        <f>N19*E19</f>
        <v>0</v>
      </c>
      <c r="P19" s="33">
        <f t="shared" si="3"/>
        <v>0</v>
      </c>
      <c r="Q19" s="6">
        <f>P19*E19</f>
        <v>0</v>
      </c>
      <c r="R19" s="21"/>
      <c r="S19" s="21"/>
    </row>
    <row r="20" spans="1:19" ht="28.5" customHeight="1" thickTop="1" thickBot="1" x14ac:dyDescent="0.3">
      <c r="A20" s="50" t="s">
        <v>20</v>
      </c>
      <c r="B20" s="51"/>
      <c r="C20" s="51"/>
      <c r="D20" s="51"/>
      <c r="E20" s="51"/>
      <c r="F20" s="51"/>
      <c r="G20" s="51"/>
      <c r="H20" s="51"/>
      <c r="I20" s="52"/>
      <c r="J20" s="20"/>
      <c r="K20" s="50">
        <f>SUM(M8:M19)</f>
        <v>0</v>
      </c>
      <c r="L20" s="51"/>
      <c r="M20" s="51"/>
      <c r="N20" s="50">
        <f>SUM(O8:O19)</f>
        <v>0</v>
      </c>
      <c r="O20" s="52"/>
      <c r="P20" s="50">
        <f>SUM(Q8:Q19)</f>
        <v>0</v>
      </c>
      <c r="Q20" s="52"/>
      <c r="R20" s="21"/>
      <c r="S20" s="21"/>
    </row>
    <row r="21" spans="1:19" ht="15.75" thickTop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76.5" customHeight="1" x14ac:dyDescent="0.25">
      <c r="A26" s="21"/>
      <c r="B26" s="38" t="s">
        <v>17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21"/>
      <c r="S26" s="21"/>
    </row>
    <row r="27" spans="1:19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</sheetData>
  <mergeCells count="28">
    <mergeCell ref="A5:A7"/>
    <mergeCell ref="A8:A11"/>
    <mergeCell ref="A15:A18"/>
    <mergeCell ref="A20:I20"/>
    <mergeCell ref="P20:Q20"/>
    <mergeCell ref="O6:O7"/>
    <mergeCell ref="K20:M20"/>
    <mergeCell ref="N20:O20"/>
    <mergeCell ref="B5:B7"/>
    <mergeCell ref="C5:C7"/>
    <mergeCell ref="D5:D7"/>
    <mergeCell ref="E5:E7"/>
    <mergeCell ref="B1:Q1"/>
    <mergeCell ref="B2:Q2"/>
    <mergeCell ref="B3:J3"/>
    <mergeCell ref="K3:Q3"/>
    <mergeCell ref="B26:Q26"/>
    <mergeCell ref="F5:F7"/>
    <mergeCell ref="G5:G7"/>
    <mergeCell ref="H5:H7"/>
    <mergeCell ref="I5:I7"/>
    <mergeCell ref="J5:J7"/>
    <mergeCell ref="K5:O5"/>
    <mergeCell ref="P5:Q5"/>
    <mergeCell ref="K6:K7"/>
    <mergeCell ref="L6:L7"/>
    <mergeCell ref="M6:M7"/>
    <mergeCell ref="N6:N7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8660C19610C14EB61891F8E4DDB60C" ma:contentTypeVersion="12" ma:contentTypeDescription="Create a new document." ma:contentTypeScope="" ma:versionID="9fbe799128af2c18c9e8839fdcd9f4e8">
  <xsd:schema xmlns:xsd="http://www.w3.org/2001/XMLSchema" xmlns:xs="http://www.w3.org/2001/XMLSchema" xmlns:p="http://schemas.microsoft.com/office/2006/metadata/properties" xmlns:ns2="97f1a4a5-4b6f-4a7c-9707-0b94225d630f" xmlns:ns3="b1075110-fc48-461c-a618-470173d75add" targetNamespace="http://schemas.microsoft.com/office/2006/metadata/properties" ma:root="true" ma:fieldsID="d6534dab20b91a267776fd867d9ce3c6" ns2:_="" ns3:_="">
    <xsd:import namespace="97f1a4a5-4b6f-4a7c-9707-0b94225d630f"/>
    <xsd:import namespace="b1075110-fc48-461c-a618-470173d75a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1a4a5-4b6f-4a7c-9707-0b94225d6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9fbbabe-ae75-42f1-a7b4-c36299e3f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5110-fc48-461c-a618-470173d75ad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bdee055-23ed-423b-bd6c-2c8e46b2faeb}" ma:internalName="TaxCatchAll" ma:showField="CatchAllData" ma:web="b1075110-fc48-461c-a618-470173d75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075110-fc48-461c-a618-470173d75add" xsi:nil="true"/>
    <lcf76f155ced4ddcb4097134ff3c332f xmlns="97f1a4a5-4b6f-4a7c-9707-0b94225d63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A8E38E-2863-4CE0-ABC2-B376BEAEF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f1a4a5-4b6f-4a7c-9707-0b94225d630f"/>
    <ds:schemaRef ds:uri="b1075110-fc48-461c-a618-470173d75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188AC7-ED69-4A8D-B838-BEF0DFC9D4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899E25-F6F6-4D8F-AFD1-28134B75D916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97f1a4a5-4b6f-4a7c-9707-0b94225d630f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b1075110-fc48-461c-a618-470173d75a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 (Difal base dupla)</vt:lpstr>
      <vt:lpstr>'PPU (Difal base dupla)'!Area_de_impressao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Fagner Bispo</cp:lastModifiedBy>
  <cp:lastPrinted>2021-12-03T12:37:37Z</cp:lastPrinted>
  <dcterms:created xsi:type="dcterms:W3CDTF">2018-04-03T13:28:49Z</dcterms:created>
  <dcterms:modified xsi:type="dcterms:W3CDTF">2024-09-05T16:13:30Z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0x0101007F8660C19610C14EB61891F8E4DDB60C</vt:lpwstr>
  </property>
  <property fmtid="{D5CDD505-2E9C-101B-9397-08002B2CF9AE}" pid="3" name="Order">
    <vt:r8>23200</vt:r8>
  </property>
</Properties>
</file>